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/>
  <mc:AlternateContent xmlns:mc="http://schemas.openxmlformats.org/markup-compatibility/2006">
    <mc:Choice Requires="x15">
      <x15ac:absPath xmlns:x15ac="http://schemas.microsoft.com/office/spreadsheetml/2010/11/ac" url="/Users/rekamacija/Downloads/"/>
    </mc:Choice>
  </mc:AlternateContent>
  <xr:revisionPtr revIDLastSave="329" documentId="13_ncr:1_{4034DF36-E420-984C-B6B6-3A194EC680AA}" xr6:coauthVersionLast="47" xr6:coauthVersionMax="47" xr10:uidLastSave="{E5158DD8-3871-4578-948B-C8527885449E}"/>
  <bookViews>
    <workbookView xWindow="4120" yWindow="500" windowWidth="19680" windowHeight="16060" activeTab="2" xr2:uid="{00000000-000D-0000-FFFF-FFFF00000000}"/>
  </bookViews>
  <sheets>
    <sheet name="Teszt" sheetId="1" r:id="rId1"/>
    <sheet name="Segéd" sheetId="3" r:id="rId2"/>
    <sheet name="Kiértékelés" sheetId="2" r:id="rId3"/>
  </sheets>
  <definedNames>
    <definedName name="Likert">Segéd!$B$2:$B$6</definedName>
    <definedName name="Skála">Segéd!$B$2:$D$6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I40" i="3"/>
  <c r="E5" i="2"/>
  <c r="E4" i="2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1" i="3"/>
  <c r="I42" i="3"/>
  <c r="I43" i="3"/>
  <c r="I44" i="3"/>
  <c r="I45" i="3"/>
  <c r="I46" i="3"/>
  <c r="I47" i="3"/>
  <c r="I48" i="3"/>
  <c r="I49" i="3"/>
  <c r="I50" i="3"/>
</calcChain>
</file>

<file path=xl/sharedStrings.xml><?xml version="1.0" encoding="utf-8"?>
<sst xmlns="http://schemas.openxmlformats.org/spreadsheetml/2006/main" count="280" uniqueCount="136">
  <si>
    <r>
      <rPr>
        <b/>
        <sz val="14"/>
        <color rgb="FF000000"/>
        <rFont val="Calibri"/>
        <scheme val="minor"/>
      </rPr>
      <t xml:space="preserve">Karakter erősség teszt
</t>
    </r>
    <r>
      <rPr>
        <sz val="8"/>
        <color rgb="FF000000"/>
        <rFont val="Calibri"/>
        <scheme val="minor"/>
      </rPr>
      <t>M. Seligman. (2011). Flourish - élj boldogan! Akadémiai Kiadó, Budapest. itt: https://m.blog.hu/le/lelkedrajta/image/seligman_teszt_vegleges.pdf</t>
    </r>
    <r>
      <rPr>
        <sz val="12"/>
        <color rgb="FF000000"/>
        <rFont val="Calibri"/>
        <scheme val="minor"/>
      </rPr>
      <t xml:space="preserve">					</t>
    </r>
  </si>
  <si>
    <r>
      <rPr>
        <sz val="12"/>
        <color rgb="FF000000"/>
        <rFont val="Calibri"/>
        <scheme val="minor"/>
      </rPr>
      <t xml:space="preserve">A következőkben állításokat olvashatsz, melyről döntsd el, hogy milyen mértékben illik Rád:
</t>
    </r>
    <r>
      <rPr>
        <i/>
        <sz val="12"/>
        <color rgb="FF000000"/>
        <rFont val="Calibri"/>
        <scheme val="minor"/>
      </rPr>
      <t>"Egyáltalán nem illik rám"
"Nem illik rám"
"Semleges"
"Illik rám"
"Nagyon illik rám"</t>
    </r>
  </si>
  <si>
    <t>1.</t>
  </si>
  <si>
    <t>Én mindig kíváncsi vagyok a világra.</t>
  </si>
  <si>
    <t>Nagyon illik rám</t>
  </si>
  <si>
    <t>2.</t>
  </si>
  <si>
    <t>Mindig hálát mondok, még a kisebb dolgokért is.</t>
  </si>
  <si>
    <t>Illik rám</t>
  </si>
  <si>
    <t>3.</t>
  </si>
  <si>
    <t>Mindig rá tudom venni az embereket, hogy együtt dolgozzanak, anélkül, hogy szekálnám őket.</t>
  </si>
  <si>
    <t>Semleges</t>
  </si>
  <si>
    <t>4.</t>
  </si>
  <si>
    <t>Mindig annyira keverem a munkát a játékkal, amennyire lehetséges.</t>
  </si>
  <si>
    <t>5.</t>
  </si>
  <si>
    <t>Mindig a dolgok pozitív oldalát nézem.</t>
  </si>
  <si>
    <t>6.</t>
  </si>
  <si>
    <t>Életemnek igazi célja van.</t>
  </si>
  <si>
    <t>7.</t>
  </si>
  <si>
    <t>Nagyon könnyen elunom magam.</t>
  </si>
  <si>
    <t>8.</t>
  </si>
  <si>
    <t>Kontroll alatt tartom érzelmeimet.</t>
  </si>
  <si>
    <t>Nem illik rám</t>
  </si>
  <si>
    <t>9.</t>
  </si>
  <si>
    <t>Felvillanyozódom, ha valami újat tanulok.</t>
  </si>
  <si>
    <t>10.</t>
  </si>
  <si>
    <t>Az utóbbi hónapban többször beleborzongtam a zene (a művészet, a dráma, a film, a matematika, a tudomány) kiválóságának élvezetébe.</t>
  </si>
  <si>
    <t>11.</t>
  </si>
  <si>
    <t>Ritkán van jól kidolgozott tervem arról, hogy mit akarok elérni.</t>
  </si>
  <si>
    <t>12.</t>
  </si>
  <si>
    <t>Mindig fátylat borítok a múltra.</t>
  </si>
  <si>
    <t>13.</t>
  </si>
  <si>
    <t>Saját kezdeményezésemre soha nem látogatok múzeumot vagy egyéb kulturális intézményt.</t>
  </si>
  <si>
    <t>Egyáltalán nem illik rám</t>
  </si>
  <si>
    <t>14.</t>
  </si>
  <si>
    <t>Szeretek új módszereket kitalálni a feladat elvégzésére.</t>
  </si>
  <si>
    <t>15.</t>
  </si>
  <si>
    <t>Nem vagyok túl jó a csoporttevékenységek tervezésében.</t>
  </si>
  <si>
    <t>16.</t>
  </si>
  <si>
    <t>Nem tartom számon, hogy mennyi szerencse ér.</t>
  </si>
  <si>
    <t>17.</t>
  </si>
  <si>
    <t>Nincs igazi hivatásom az életben.</t>
  </si>
  <si>
    <t>18.</t>
  </si>
  <si>
    <t>Mindig megpróbálok elégtételt venni.</t>
  </si>
  <si>
    <t>19.</t>
  </si>
  <si>
    <t>Ha a helyzet megköveteli, nagyon racionálisan tudok gondolkodni.</t>
  </si>
  <si>
    <t>20.</t>
  </si>
  <si>
    <t>Ritkán mondok vicces dolgokat.</t>
  </si>
  <si>
    <t>21.</t>
  </si>
  <si>
    <t>Vannak olyan emberek az életemben, akik legalább annyit törődnek az én érzéseimmel és jól-létemmel, mint a sajátjukkal.</t>
  </si>
  <si>
    <t>22.</t>
  </si>
  <si>
    <t>Mindenbe belevetem magam, amit csinálok.</t>
  </si>
  <si>
    <t>23.</t>
  </si>
  <si>
    <t>Mindig képes vagyok egyszerre látni a tényeket és a nagy összefüggéseket.</t>
  </si>
  <si>
    <t>24.</t>
  </si>
  <si>
    <t xml:space="preserve"> Ritkán tartom be a diétát.</t>
  </si>
  <si>
    <t>25.</t>
  </si>
  <si>
    <t>Az elmúlt hónapban önszántamból segítettem a szomszédomnak/ismerősömnek.</t>
  </si>
  <si>
    <t>26.</t>
  </si>
  <si>
    <t>Távol maradok a testi épséget fenyegető tevékenységektől.</t>
  </si>
  <si>
    <t>27.</t>
  </si>
  <si>
    <t>Minden társasági szituációba be tudok lleszkedni.</t>
  </si>
  <si>
    <t>28.</t>
  </si>
  <si>
    <t>Az elmúlt évben nem hoztam létre semmi szépet.</t>
  </si>
  <si>
    <t>29.</t>
  </si>
  <si>
    <t>Gyakran helytállok akkor is, ha minden ellenem fordult.</t>
  </si>
  <si>
    <t>30.</t>
  </si>
  <si>
    <t>Nehezen áldozom fel érdekeimet a csoport javára.</t>
  </si>
  <si>
    <t>31.</t>
  </si>
  <si>
    <t>Ha nem kedvelek valakit, nehéz korrektül kezelnem.</t>
  </si>
  <si>
    <t>32.</t>
  </si>
  <si>
    <t>Ritkán fordulnak hozzám tanácsért.</t>
  </si>
  <si>
    <t>33.</t>
  </si>
  <si>
    <t>Néha rosszul választok a barátságban és a kapcsolatokban.</t>
  </si>
  <si>
    <t>34.</t>
  </si>
  <si>
    <t>Mindig befejezem, amit elkezdek.</t>
  </si>
  <si>
    <t>35.</t>
  </si>
  <si>
    <t>Gyakran beszélek teljesítményeimről.</t>
  </si>
  <si>
    <t>36.</t>
  </si>
  <si>
    <t>Hajlok arra, hogy elhamarkodott ítéleteket hozzak.</t>
  </si>
  <si>
    <t>37.</t>
  </si>
  <si>
    <t>Mindig megtartom, amit ígérek.</t>
  </si>
  <si>
    <t>38.</t>
  </si>
  <si>
    <t>A legtöbb barátomnak nagyobb a képzelőereje, mint nekem.</t>
  </si>
  <si>
    <t>39.</t>
  </si>
  <si>
    <t>Zavarba jövök, ha más szeretetét érzem.</t>
  </si>
  <si>
    <t>40.</t>
  </si>
  <si>
    <t>A fájdalom és a csalódottság gyakran legyűr.</t>
  </si>
  <si>
    <t>41.</t>
  </si>
  <si>
    <t>A barátaim sose mondják, hogy megbízható vagyok.</t>
  </si>
  <si>
    <t>42.</t>
  </si>
  <si>
    <t>Csoportban dolgozom a legjobban.</t>
  </si>
  <si>
    <t>43.</t>
  </si>
  <si>
    <t>Nem vagyok jó mások érzéseinek felismerésében.</t>
  </si>
  <si>
    <t>44.</t>
  </si>
  <si>
    <t>Gondolataim elkalandoznak munka közben.</t>
  </si>
  <si>
    <t>45.</t>
  </si>
  <si>
    <t>Ritkán jövök úgy izgalomba más szerencséjétől, mint a sajátométól.</t>
  </si>
  <si>
    <t>46.</t>
  </si>
  <si>
    <t>Mindenkit egyformán kezelek, tekintet nélkül arra, hogy kicsoda.</t>
  </si>
  <si>
    <t>47.</t>
  </si>
  <si>
    <t xml:space="preserve">Témát váltok, ha dicsérnek. </t>
  </si>
  <si>
    <t>48.</t>
  </si>
  <si>
    <t>Sokat unatkozom.</t>
  </si>
  <si>
    <t>Pozitív</t>
  </si>
  <si>
    <t>Negatív</t>
  </si>
  <si>
    <t>2/3</t>
  </si>
  <si>
    <t>Kíváncsiság</t>
  </si>
  <si>
    <t>Hálaérzet</t>
  </si>
  <si>
    <t>Vezetői képesség</t>
  </si>
  <si>
    <t>Humor</t>
  </si>
  <si>
    <t>Optimizmus</t>
  </si>
  <si>
    <t>Spiritualitás</t>
  </si>
  <si>
    <t>Önkontroll</t>
  </si>
  <si>
    <t>Tudásszomj</t>
  </si>
  <si>
    <t>Szépség értékelése</t>
  </si>
  <si>
    <t>Megbocsátás</t>
  </si>
  <si>
    <t>Találékonyság</t>
  </si>
  <si>
    <t>Ítélőképesség</t>
  </si>
  <si>
    <t>Szeretet adása és elfogadása</t>
  </si>
  <si>
    <t>Temperamentum</t>
  </si>
  <si>
    <t>Perspektíva</t>
  </si>
  <si>
    <t>Kedvesség</t>
  </si>
  <si>
    <t>Megfontoltság</t>
  </si>
  <si>
    <t>Társas intelligencia</t>
  </si>
  <si>
    <t>Helytállás</t>
  </si>
  <si>
    <t>Kötelességérzet</t>
  </si>
  <si>
    <t>Becsületesség</t>
  </si>
  <si>
    <t>Kitartás</t>
  </si>
  <si>
    <t>Szerénység</t>
  </si>
  <si>
    <t>Integritás</t>
  </si>
  <si>
    <t>Bölcsesség és tudás</t>
  </si>
  <si>
    <t>Bátorság</t>
  </si>
  <si>
    <t>Emberség és szeretet</t>
  </si>
  <si>
    <t>Igazságosság</t>
  </si>
  <si>
    <t>Mértékletesség</t>
  </si>
  <si>
    <t>Transzcendencia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</si>
</sst>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scheme val="minor"/>
    </font>
    <font>
      <sz val="8"/>
      <color rgb="FF000000"/>
      <name val="Calibri"/>
      <scheme val="minor"/>
    </font>
    <font>
      <b/>
      <sz val="14"/>
      <color rgb="FF000000"/>
      <name val="Calibri"/>
      <scheme val="minor"/>
    </font>
    <font>
      <i/>
      <sz val="12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" fontId="0" fillId="0" borderId="0" xfId="0" quotePrefix="1" applyNumberFormat="1"/>
    <xf numFmtId="0" fontId="2" fillId="4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3" borderId="3" xfId="0" applyFont="1" applyFill="1" applyBorder="1" applyAlignment="1">
      <alignment horizontal="left" wrapText="1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" fillId="0" borderId="4" xfId="0" applyFont="1" applyBorder="1" applyAlignment="1">
      <alignment horizontal="left" wrapText="1"/>
    </xf>
    <xf numFmtId="0" fontId="0" fillId="0" borderId="9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3" fillId="5" borderId="11" xfId="0" applyFont="1" applyFill="1" applyBorder="1" applyAlignment="1">
      <alignment horizontal="left" vertical="top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0" fillId="0" borderId="0" xfId="0" applyAlignment="1">
      <alignment horizontal="center" textRotation="90"/>
    </xf>
    <xf numFmtId="0" fontId="1" fillId="5" borderId="12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left" vertical="top" wrapText="1"/>
    </xf>
    <xf numFmtId="0" fontId="1" fillId="3" borderId="5" xfId="0" applyFont="1" applyFill="1" applyBorder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5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54"/>
  <sheetViews>
    <sheetView topLeftCell="A37" workbookViewId="0">
      <selection activeCell="I54" sqref="I54"/>
    </sheetView>
  </sheetViews>
  <sheetFormatPr defaultColWidth="8.85546875" defaultRowHeight="15"/>
  <cols>
    <col min="3" max="3" width="30.7109375" customWidth="1"/>
    <col min="4" max="4" width="20.85546875" customWidth="1"/>
    <col min="5" max="5" width="12.85546875" customWidth="1"/>
    <col min="8" max="8" width="22.7109375" customWidth="1"/>
    <col min="9" max="9" width="24.42578125" customWidth="1"/>
  </cols>
  <sheetData>
    <row r="2" spans="2:9" ht="38.25" customHeight="1">
      <c r="C2" s="16" t="s">
        <v>0</v>
      </c>
      <c r="D2" s="24"/>
      <c r="E2" s="24"/>
      <c r="F2" s="24"/>
      <c r="G2" s="24"/>
      <c r="H2" s="25"/>
    </row>
    <row r="3" spans="2:9" ht="115.5" customHeight="1">
      <c r="C3" s="19" t="s">
        <v>1</v>
      </c>
      <c r="D3" s="17"/>
      <c r="E3" s="17"/>
      <c r="F3" s="17"/>
      <c r="G3" s="17"/>
      <c r="H3" s="18"/>
    </row>
    <row r="4" spans="2:9" ht="15.75">
      <c r="C4" s="5"/>
      <c r="D4" s="5"/>
      <c r="E4" s="5"/>
      <c r="F4" s="5"/>
      <c r="G4" s="5"/>
      <c r="H4" s="5"/>
    </row>
    <row r="6" spans="2:9" ht="20.45" customHeight="1"/>
    <row r="7" spans="2:9" ht="15.75" customHeight="1">
      <c r="B7" s="1" t="s">
        <v>2</v>
      </c>
      <c r="C7" s="8" t="s">
        <v>3</v>
      </c>
      <c r="D7" s="6"/>
      <c r="E7" s="6"/>
      <c r="F7" s="6"/>
      <c r="G7" s="6"/>
      <c r="H7" s="6"/>
      <c r="I7" s="26" t="s">
        <v>4</v>
      </c>
    </row>
    <row r="8" spans="2:9" ht="15.75">
      <c r="B8" s="2" t="s">
        <v>5</v>
      </c>
      <c r="C8" s="7" t="s">
        <v>6</v>
      </c>
      <c r="D8" s="27"/>
      <c r="E8" s="27"/>
      <c r="F8" s="27"/>
      <c r="G8" s="27"/>
      <c r="H8" s="28"/>
      <c r="I8" s="29" t="s">
        <v>7</v>
      </c>
    </row>
    <row r="9" spans="2:9" ht="15.75" customHeight="1">
      <c r="B9" s="2" t="s">
        <v>8</v>
      </c>
      <c r="C9" s="6" t="s">
        <v>9</v>
      </c>
      <c r="D9" s="6"/>
      <c r="E9" s="6"/>
      <c r="F9" s="6"/>
      <c r="G9" s="6"/>
      <c r="H9" s="6"/>
      <c r="I9" s="26" t="s">
        <v>10</v>
      </c>
    </row>
    <row r="10" spans="2:9" ht="15.75">
      <c r="B10" s="2" t="s">
        <v>11</v>
      </c>
      <c r="C10" s="7" t="s">
        <v>12</v>
      </c>
      <c r="D10" s="27"/>
      <c r="E10" s="27"/>
      <c r="F10" s="27"/>
      <c r="G10" s="27"/>
      <c r="H10" s="28"/>
      <c r="I10" s="29" t="s">
        <v>7</v>
      </c>
    </row>
    <row r="11" spans="2:9" ht="17.100000000000001" thickBot="1">
      <c r="B11" s="2" t="s">
        <v>13</v>
      </c>
      <c r="C11" s="6" t="s">
        <v>14</v>
      </c>
      <c r="D11" s="6"/>
      <c r="E11" s="6"/>
      <c r="F11" s="6"/>
      <c r="G11" s="6"/>
      <c r="H11" s="6"/>
      <c r="I11" s="26" t="s">
        <v>7</v>
      </c>
    </row>
    <row r="12" spans="2:9" ht="17.100000000000001" thickBot="1">
      <c r="B12" s="2" t="s">
        <v>15</v>
      </c>
      <c r="C12" s="7" t="s">
        <v>16</v>
      </c>
      <c r="D12" s="27"/>
      <c r="E12" s="27"/>
      <c r="F12" s="27"/>
      <c r="G12" s="27"/>
      <c r="H12" s="28"/>
      <c r="I12" s="29" t="s">
        <v>7</v>
      </c>
    </row>
    <row r="13" spans="2:9" ht="17.100000000000001" thickBot="1">
      <c r="B13" s="2" t="s">
        <v>17</v>
      </c>
      <c r="C13" s="6" t="s">
        <v>18</v>
      </c>
      <c r="D13" s="6"/>
      <c r="E13" s="6"/>
      <c r="F13" s="6"/>
      <c r="G13" s="6"/>
      <c r="H13" s="6"/>
      <c r="I13" s="26" t="s">
        <v>10</v>
      </c>
    </row>
    <row r="14" spans="2:9" ht="17.100000000000001" thickBot="1">
      <c r="B14" s="2" t="s">
        <v>19</v>
      </c>
      <c r="C14" s="7" t="s">
        <v>20</v>
      </c>
      <c r="D14" s="27"/>
      <c r="E14" s="27"/>
      <c r="F14" s="27"/>
      <c r="G14" s="27"/>
      <c r="H14" s="28"/>
      <c r="I14" s="29" t="s">
        <v>21</v>
      </c>
    </row>
    <row r="15" spans="2:9" ht="17.100000000000001" thickBot="1">
      <c r="B15" s="2" t="s">
        <v>22</v>
      </c>
      <c r="C15" s="6" t="s">
        <v>23</v>
      </c>
      <c r="D15" s="6"/>
      <c r="E15" s="6"/>
      <c r="F15" s="6"/>
      <c r="G15" s="6"/>
      <c r="H15" s="6"/>
      <c r="I15" s="26" t="s">
        <v>7</v>
      </c>
    </row>
    <row r="16" spans="2:9" ht="17.100000000000001" customHeight="1" thickBot="1">
      <c r="B16" s="2" t="s">
        <v>24</v>
      </c>
      <c r="C16" s="13" t="s">
        <v>25</v>
      </c>
      <c r="D16" s="14"/>
      <c r="E16" s="14"/>
      <c r="F16" s="14"/>
      <c r="G16" s="14"/>
      <c r="H16" s="15"/>
      <c r="I16" s="29" t="s">
        <v>7</v>
      </c>
    </row>
    <row r="17" spans="2:9" ht="17.100000000000001" thickBot="1">
      <c r="B17" s="2" t="s">
        <v>26</v>
      </c>
      <c r="C17" s="6" t="s">
        <v>27</v>
      </c>
      <c r="D17" s="6"/>
      <c r="E17" s="6"/>
      <c r="F17" s="6"/>
      <c r="G17" s="6"/>
      <c r="H17" s="6"/>
      <c r="I17" s="26" t="s">
        <v>7</v>
      </c>
    </row>
    <row r="18" spans="2:9" ht="15.75">
      <c r="B18" s="2" t="s">
        <v>28</v>
      </c>
      <c r="C18" s="7" t="s">
        <v>29</v>
      </c>
      <c r="D18" s="27"/>
      <c r="E18" s="27"/>
      <c r="F18" s="27"/>
      <c r="G18" s="27"/>
      <c r="H18" s="28"/>
      <c r="I18" s="29" t="s">
        <v>10</v>
      </c>
    </row>
    <row r="19" spans="2:9" ht="17.100000000000001" customHeight="1">
      <c r="B19" s="2" t="s">
        <v>30</v>
      </c>
      <c r="C19" s="6" t="s">
        <v>31</v>
      </c>
      <c r="D19" s="6"/>
      <c r="E19" s="6"/>
      <c r="F19" s="6"/>
      <c r="G19" s="6"/>
      <c r="H19" s="6"/>
      <c r="I19" s="26" t="s">
        <v>32</v>
      </c>
    </row>
    <row r="20" spans="2:9" ht="15.75">
      <c r="B20" s="2" t="s">
        <v>33</v>
      </c>
      <c r="C20" s="12" t="s">
        <v>34</v>
      </c>
      <c r="D20" s="27"/>
      <c r="E20" s="27"/>
      <c r="F20" s="27"/>
      <c r="G20" s="27"/>
      <c r="H20" s="28"/>
      <c r="I20" s="29" t="s">
        <v>21</v>
      </c>
    </row>
    <row r="21" spans="2:9" ht="17.100000000000001" thickBot="1">
      <c r="B21" s="2" t="s">
        <v>35</v>
      </c>
      <c r="C21" s="6" t="s">
        <v>36</v>
      </c>
      <c r="D21" s="6"/>
      <c r="E21" s="6"/>
      <c r="F21" s="6"/>
      <c r="G21" s="6"/>
      <c r="H21" s="6"/>
      <c r="I21" s="26" t="s">
        <v>21</v>
      </c>
    </row>
    <row r="22" spans="2:9" ht="17.100000000000001" thickBot="1">
      <c r="B22" s="2" t="s">
        <v>37</v>
      </c>
      <c r="C22" s="7" t="s">
        <v>38</v>
      </c>
      <c r="D22" s="27"/>
      <c r="E22" s="27"/>
      <c r="F22" s="27"/>
      <c r="G22" s="27"/>
      <c r="H22" s="28"/>
      <c r="I22" s="29" t="s">
        <v>21</v>
      </c>
    </row>
    <row r="23" spans="2:9" ht="17.100000000000001" thickBot="1">
      <c r="B23" s="2" t="s">
        <v>39</v>
      </c>
      <c r="C23" s="6" t="s">
        <v>40</v>
      </c>
      <c r="D23" s="6"/>
      <c r="E23" s="6"/>
      <c r="F23" s="6"/>
      <c r="G23" s="6"/>
      <c r="H23" s="6"/>
      <c r="I23" s="26" t="s">
        <v>21</v>
      </c>
    </row>
    <row r="24" spans="2:9" ht="17.100000000000001" thickBot="1">
      <c r="B24" s="2" t="s">
        <v>41</v>
      </c>
      <c r="C24" s="7" t="s">
        <v>42</v>
      </c>
      <c r="D24" s="27"/>
      <c r="E24" s="27"/>
      <c r="F24" s="27"/>
      <c r="G24" s="27"/>
      <c r="H24" s="28"/>
      <c r="I24" s="29" t="s">
        <v>32</v>
      </c>
    </row>
    <row r="25" spans="2:9" ht="17.100000000000001" thickBot="1">
      <c r="B25" s="2" t="s">
        <v>43</v>
      </c>
      <c r="C25" s="6" t="s">
        <v>44</v>
      </c>
      <c r="D25" s="6"/>
      <c r="E25" s="6"/>
      <c r="F25" s="6"/>
      <c r="G25" s="6"/>
      <c r="H25" s="6"/>
      <c r="I25" s="26" t="s">
        <v>10</v>
      </c>
    </row>
    <row r="26" spans="2:9" ht="17.100000000000001" thickBot="1">
      <c r="B26" s="2" t="s">
        <v>45</v>
      </c>
      <c r="C26" s="7" t="s">
        <v>46</v>
      </c>
      <c r="D26" s="27"/>
      <c r="E26" s="27"/>
      <c r="F26" s="27"/>
      <c r="G26" s="27"/>
      <c r="H26" s="28"/>
      <c r="I26" s="29" t="s">
        <v>21</v>
      </c>
    </row>
    <row r="27" spans="2:9" ht="17.100000000000001" thickBot="1">
      <c r="B27" s="2" t="s">
        <v>47</v>
      </c>
      <c r="C27" s="6" t="s">
        <v>48</v>
      </c>
      <c r="D27" s="6"/>
      <c r="E27" s="6"/>
      <c r="F27" s="6"/>
      <c r="G27" s="6"/>
      <c r="H27" s="6"/>
      <c r="I27" s="26" t="s">
        <v>4</v>
      </c>
    </row>
    <row r="28" spans="2:9" ht="17.100000000000001" thickBot="1">
      <c r="B28" s="2" t="s">
        <v>49</v>
      </c>
      <c r="C28" s="7" t="s">
        <v>50</v>
      </c>
      <c r="D28" s="27"/>
      <c r="E28" s="27"/>
      <c r="F28" s="27"/>
      <c r="G28" s="27"/>
      <c r="H28" s="28"/>
      <c r="I28" s="29" t="s">
        <v>10</v>
      </c>
    </row>
    <row r="29" spans="2:9" ht="17.100000000000001" thickBot="1">
      <c r="B29" s="2" t="s">
        <v>51</v>
      </c>
      <c r="C29" s="6" t="s">
        <v>52</v>
      </c>
      <c r="D29" s="6"/>
      <c r="E29" s="6"/>
      <c r="F29" s="6"/>
      <c r="G29" s="6"/>
      <c r="H29" s="6"/>
      <c r="I29" s="26" t="s">
        <v>7</v>
      </c>
    </row>
    <row r="30" spans="2:9" ht="17.100000000000001" thickBot="1">
      <c r="B30" s="2" t="s">
        <v>53</v>
      </c>
      <c r="C30" s="7" t="s">
        <v>54</v>
      </c>
      <c r="D30" s="27"/>
      <c r="E30" s="27"/>
      <c r="F30" s="27"/>
      <c r="G30" s="27"/>
      <c r="H30" s="28"/>
      <c r="I30" s="29" t="s">
        <v>7</v>
      </c>
    </row>
    <row r="31" spans="2:9" ht="17.100000000000001" thickBot="1">
      <c r="B31" s="2" t="s">
        <v>55</v>
      </c>
      <c r="C31" s="6" t="s">
        <v>56</v>
      </c>
      <c r="D31" s="6"/>
      <c r="E31" s="6"/>
      <c r="F31" s="6"/>
      <c r="G31" s="6"/>
      <c r="H31" s="6"/>
      <c r="I31" s="26" t="s">
        <v>10</v>
      </c>
    </row>
    <row r="32" spans="2:9" ht="17.100000000000001" thickBot="1">
      <c r="B32" s="2" t="s">
        <v>57</v>
      </c>
      <c r="C32" s="7" t="s">
        <v>58</v>
      </c>
      <c r="D32" s="27"/>
      <c r="E32" s="27"/>
      <c r="F32" s="27"/>
      <c r="G32" s="27"/>
      <c r="H32" s="28"/>
      <c r="I32" s="29" t="s">
        <v>10</v>
      </c>
    </row>
    <row r="33" spans="2:9" ht="17.100000000000001" thickBot="1">
      <c r="B33" s="2" t="s">
        <v>59</v>
      </c>
      <c r="C33" s="6" t="s">
        <v>60</v>
      </c>
      <c r="D33" s="6"/>
      <c r="E33" s="6"/>
      <c r="F33" s="6"/>
      <c r="G33" s="6"/>
      <c r="H33" s="6"/>
      <c r="I33" s="26" t="s">
        <v>7</v>
      </c>
    </row>
    <row r="34" spans="2:9" ht="17.100000000000001" thickBot="1">
      <c r="B34" s="2" t="s">
        <v>61</v>
      </c>
      <c r="C34" s="7" t="s">
        <v>62</v>
      </c>
      <c r="D34" s="27"/>
      <c r="E34" s="27"/>
      <c r="F34" s="27"/>
      <c r="G34" s="27"/>
      <c r="H34" s="28"/>
      <c r="I34" s="29" t="s">
        <v>10</v>
      </c>
    </row>
    <row r="35" spans="2:9" ht="17.100000000000001" thickBot="1">
      <c r="B35" s="2" t="s">
        <v>63</v>
      </c>
      <c r="C35" s="6" t="s">
        <v>64</v>
      </c>
      <c r="D35" s="6"/>
      <c r="E35" s="6"/>
      <c r="F35" s="6"/>
      <c r="G35" s="6"/>
      <c r="H35" s="6"/>
      <c r="I35" s="26" t="s">
        <v>21</v>
      </c>
    </row>
    <row r="36" spans="2:9" ht="17.100000000000001" thickBot="1">
      <c r="B36" s="2" t="s">
        <v>65</v>
      </c>
      <c r="C36" s="9" t="s">
        <v>66</v>
      </c>
      <c r="D36" s="10"/>
      <c r="E36" s="10"/>
      <c r="F36" s="10"/>
      <c r="G36" s="10"/>
      <c r="H36" s="11"/>
      <c r="I36" s="29" t="s">
        <v>32</v>
      </c>
    </row>
    <row r="37" spans="2:9" ht="17.100000000000001" thickBot="1">
      <c r="B37" s="2" t="s">
        <v>67</v>
      </c>
      <c r="C37" s="6" t="s">
        <v>68</v>
      </c>
      <c r="D37" s="6"/>
      <c r="E37" s="6"/>
      <c r="F37" s="6"/>
      <c r="G37" s="6"/>
      <c r="H37" s="6"/>
      <c r="I37" s="26" t="s">
        <v>21</v>
      </c>
    </row>
    <row r="38" spans="2:9" ht="17.100000000000001" thickBot="1">
      <c r="B38" s="2" t="s">
        <v>69</v>
      </c>
      <c r="C38" s="7" t="s">
        <v>70</v>
      </c>
      <c r="D38" s="27"/>
      <c r="E38" s="27"/>
      <c r="F38" s="27"/>
      <c r="G38" s="27"/>
      <c r="H38" s="28"/>
      <c r="I38" s="29" t="s">
        <v>32</v>
      </c>
    </row>
    <row r="39" spans="2:9" ht="17.100000000000001" thickBot="1">
      <c r="B39" s="2" t="s">
        <v>71</v>
      </c>
      <c r="C39" s="6" t="s">
        <v>72</v>
      </c>
      <c r="D39" s="6"/>
      <c r="E39" s="6"/>
      <c r="F39" s="6"/>
      <c r="G39" s="6"/>
      <c r="H39" s="6"/>
      <c r="I39" s="26" t="s">
        <v>10</v>
      </c>
    </row>
    <row r="40" spans="2:9" ht="17.100000000000001" thickBot="1">
      <c r="B40" s="2" t="s">
        <v>73</v>
      </c>
      <c r="C40" s="7" t="s">
        <v>74</v>
      </c>
      <c r="D40" s="27"/>
      <c r="E40" s="27"/>
      <c r="F40" s="27"/>
      <c r="G40" s="27"/>
      <c r="H40" s="28"/>
      <c r="I40" s="29" t="s">
        <v>21</v>
      </c>
    </row>
    <row r="41" spans="2:9" ht="17.100000000000001" thickBot="1">
      <c r="B41" s="2" t="s">
        <v>75</v>
      </c>
      <c r="C41" s="6" t="s">
        <v>76</v>
      </c>
      <c r="D41" s="6"/>
      <c r="E41" s="6"/>
      <c r="F41" s="6"/>
      <c r="G41" s="6"/>
      <c r="H41" s="6"/>
      <c r="I41" s="26" t="s">
        <v>32</v>
      </c>
    </row>
    <row r="42" spans="2:9" ht="17.100000000000001" thickBot="1">
      <c r="B42" s="2" t="s">
        <v>77</v>
      </c>
      <c r="C42" s="7" t="s">
        <v>78</v>
      </c>
      <c r="D42" s="27"/>
      <c r="E42" s="27"/>
      <c r="F42" s="27"/>
      <c r="G42" s="27"/>
      <c r="H42" s="28"/>
      <c r="I42" s="29" t="s">
        <v>10</v>
      </c>
    </row>
    <row r="43" spans="2:9" ht="17.100000000000001" thickBot="1">
      <c r="B43" s="2" t="s">
        <v>79</v>
      </c>
      <c r="C43" s="6" t="s">
        <v>80</v>
      </c>
      <c r="D43" s="6"/>
      <c r="E43" s="6"/>
      <c r="F43" s="6"/>
      <c r="G43" s="6"/>
      <c r="H43" s="6"/>
      <c r="I43" s="26" t="s">
        <v>7</v>
      </c>
    </row>
    <row r="44" spans="2:9" ht="17.100000000000001" thickBot="1">
      <c r="B44" s="2" t="s">
        <v>81</v>
      </c>
      <c r="C44" s="7" t="s">
        <v>82</v>
      </c>
      <c r="D44" s="27"/>
      <c r="E44" s="27"/>
      <c r="F44" s="27"/>
      <c r="G44" s="27"/>
      <c r="H44" s="28"/>
      <c r="I44" s="29" t="s">
        <v>21</v>
      </c>
    </row>
    <row r="45" spans="2:9" ht="17.100000000000001" thickBot="1">
      <c r="B45" s="2" t="s">
        <v>83</v>
      </c>
      <c r="C45" s="6" t="s">
        <v>84</v>
      </c>
      <c r="D45" s="6"/>
      <c r="E45" s="6"/>
      <c r="F45" s="6"/>
      <c r="G45" s="6"/>
      <c r="H45" s="6"/>
      <c r="I45" s="26" t="s">
        <v>21</v>
      </c>
    </row>
    <row r="46" spans="2:9" ht="17.100000000000001" thickBot="1">
      <c r="B46" s="2" t="s">
        <v>85</v>
      </c>
      <c r="C46" s="7" t="s">
        <v>86</v>
      </c>
      <c r="D46" s="27"/>
      <c r="E46" s="27"/>
      <c r="F46" s="27"/>
      <c r="G46" s="27"/>
      <c r="H46" s="28"/>
      <c r="I46" s="29" t="s">
        <v>21</v>
      </c>
    </row>
    <row r="47" spans="2:9" ht="17.100000000000001" thickBot="1">
      <c r="B47" s="2" t="s">
        <v>87</v>
      </c>
      <c r="C47" s="6" t="s">
        <v>88</v>
      </c>
      <c r="D47" s="6"/>
      <c r="E47" s="6"/>
      <c r="F47" s="6"/>
      <c r="G47" s="6"/>
      <c r="H47" s="6"/>
      <c r="I47" s="26" t="s">
        <v>32</v>
      </c>
    </row>
    <row r="48" spans="2:9" ht="17.100000000000001" thickBot="1">
      <c r="B48" s="2" t="s">
        <v>89</v>
      </c>
      <c r="C48" s="7" t="s">
        <v>90</v>
      </c>
      <c r="D48" s="27"/>
      <c r="E48" s="27"/>
      <c r="F48" s="27"/>
      <c r="G48" s="27"/>
      <c r="H48" s="28"/>
      <c r="I48" s="29" t="s">
        <v>7</v>
      </c>
    </row>
    <row r="49" spans="2:9" ht="15.75">
      <c r="B49" s="2" t="s">
        <v>91</v>
      </c>
      <c r="C49" s="6" t="s">
        <v>92</v>
      </c>
      <c r="D49" s="6"/>
      <c r="E49" s="6"/>
      <c r="F49" s="6"/>
      <c r="G49" s="6"/>
      <c r="H49" s="6"/>
      <c r="I49" s="26" t="s">
        <v>32</v>
      </c>
    </row>
    <row r="50" spans="2:9" ht="15.75">
      <c r="B50" s="2" t="s">
        <v>93</v>
      </c>
      <c r="C50" s="7" t="s">
        <v>94</v>
      </c>
      <c r="D50" s="27"/>
      <c r="E50" s="27"/>
      <c r="F50" s="27"/>
      <c r="G50" s="27"/>
      <c r="H50" s="28"/>
      <c r="I50" s="29" t="s">
        <v>4</v>
      </c>
    </row>
    <row r="51" spans="2:9" ht="15.75" customHeight="1">
      <c r="B51" s="2" t="s">
        <v>95</v>
      </c>
      <c r="C51" s="20" t="s">
        <v>96</v>
      </c>
      <c r="D51" s="21"/>
      <c r="E51" s="21"/>
      <c r="F51" s="21"/>
      <c r="G51" s="21"/>
      <c r="H51" s="22"/>
      <c r="I51" s="26" t="s">
        <v>21</v>
      </c>
    </row>
    <row r="52" spans="2:9" ht="15.75">
      <c r="B52" s="2" t="s">
        <v>97</v>
      </c>
      <c r="C52" s="7" t="s">
        <v>98</v>
      </c>
      <c r="D52" s="27"/>
      <c r="E52" s="27"/>
      <c r="F52" s="27"/>
      <c r="G52" s="27"/>
      <c r="H52" s="28"/>
      <c r="I52" s="29" t="s">
        <v>7</v>
      </c>
    </row>
    <row r="53" spans="2:9" ht="17.100000000000001" thickBot="1">
      <c r="B53" s="2" t="s">
        <v>99</v>
      </c>
      <c r="C53" s="6" t="s">
        <v>100</v>
      </c>
      <c r="D53" s="6"/>
      <c r="E53" s="6"/>
      <c r="F53" s="6"/>
      <c r="G53" s="6"/>
      <c r="H53" s="6"/>
      <c r="I53" s="26" t="s">
        <v>10</v>
      </c>
    </row>
    <row r="54" spans="2:9" ht="17.100000000000001" thickBot="1">
      <c r="B54" s="3" t="s">
        <v>101</v>
      </c>
      <c r="C54" s="7" t="s">
        <v>102</v>
      </c>
      <c r="D54" s="27"/>
      <c r="E54" s="27"/>
      <c r="F54" s="27"/>
      <c r="G54" s="27"/>
      <c r="H54" s="28"/>
      <c r="I54" s="29" t="s">
        <v>21</v>
      </c>
    </row>
  </sheetData>
  <mergeCells count="51">
    <mergeCell ref="C2:H2"/>
    <mergeCell ref="C7:H7"/>
    <mergeCell ref="C8:H8"/>
    <mergeCell ref="C9:H9"/>
    <mergeCell ref="C10:H10"/>
    <mergeCell ref="C11:H11"/>
    <mergeCell ref="C30:H30"/>
    <mergeCell ref="C36:H36"/>
    <mergeCell ref="C12:H12"/>
    <mergeCell ref="C24:H24"/>
    <mergeCell ref="C13:H13"/>
    <mergeCell ref="C14:H14"/>
    <mergeCell ref="C15:H15"/>
    <mergeCell ref="C19:H19"/>
    <mergeCell ref="C17:H17"/>
    <mergeCell ref="C18:H18"/>
    <mergeCell ref="C20:H20"/>
    <mergeCell ref="C21:H21"/>
    <mergeCell ref="C22:H22"/>
    <mergeCell ref="C23:H23"/>
    <mergeCell ref="C16:H16"/>
    <mergeCell ref="C25:H25"/>
    <mergeCell ref="C26:H26"/>
    <mergeCell ref="C27:H27"/>
    <mergeCell ref="C28:H28"/>
    <mergeCell ref="C29:H29"/>
    <mergeCell ref="C52:H52"/>
    <mergeCell ref="C53:H53"/>
    <mergeCell ref="C54:H54"/>
    <mergeCell ref="C43:H43"/>
    <mergeCell ref="C44:H44"/>
    <mergeCell ref="C45:H45"/>
    <mergeCell ref="C47:H47"/>
    <mergeCell ref="C48:H48"/>
    <mergeCell ref="C46:H46"/>
    <mergeCell ref="C3:H3"/>
    <mergeCell ref="C4:H4"/>
    <mergeCell ref="C49:H49"/>
    <mergeCell ref="C50:H50"/>
    <mergeCell ref="C51:H51"/>
    <mergeCell ref="C37:H37"/>
    <mergeCell ref="C38:H38"/>
    <mergeCell ref="C39:H39"/>
    <mergeCell ref="C40:H40"/>
    <mergeCell ref="C41:H41"/>
    <mergeCell ref="C42:H42"/>
    <mergeCell ref="C31:H31"/>
    <mergeCell ref="C32:H32"/>
    <mergeCell ref="C33:H33"/>
    <mergeCell ref="C34:H34"/>
    <mergeCell ref="C35:H35"/>
  </mergeCells>
  <dataValidations count="1">
    <dataValidation type="list" allowBlank="1" showInputMessage="1" showErrorMessage="1" sqref="I7:I54" xr:uid="{344A2166-9453-F348-851C-E09E77EA8737}">
      <formula1>Likert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B9559-B64B-914C-AC3D-FB7D4EBA2CB8}">
  <dimension ref="B1:I50"/>
  <sheetViews>
    <sheetView topLeftCell="B6" workbookViewId="0">
      <selection activeCell="I43" sqref="I43"/>
    </sheetView>
  </sheetViews>
  <sheetFormatPr defaultColWidth="11.42578125" defaultRowHeight="15"/>
  <cols>
    <col min="2" max="2" width="17" customWidth="1"/>
    <col min="5" max="5" width="9.42578125" customWidth="1"/>
  </cols>
  <sheetData>
    <row r="1" spans="2:9">
      <c r="C1" t="s">
        <v>103</v>
      </c>
      <c r="D1" t="s">
        <v>104</v>
      </c>
    </row>
    <row r="2" spans="2:9">
      <c r="B2" t="s">
        <v>4</v>
      </c>
      <c r="C2">
        <v>5</v>
      </c>
      <c r="D2">
        <v>1</v>
      </c>
      <c r="H2" s="4" t="s">
        <v>105</v>
      </c>
    </row>
    <row r="3" spans="2:9" ht="15.75" customHeight="1">
      <c r="B3" t="s">
        <v>7</v>
      </c>
      <c r="C3">
        <v>4</v>
      </c>
      <c r="D3">
        <v>2</v>
      </c>
      <c r="F3" s="1" t="s">
        <v>2</v>
      </c>
      <c r="G3" t="s">
        <v>106</v>
      </c>
      <c r="H3">
        <v>2</v>
      </c>
      <c r="I3">
        <f>VLOOKUP(Teszt!I7,Skála,Segéd!H3,FALSE)</f>
        <v>5</v>
      </c>
    </row>
    <row r="4" spans="2:9" ht="15.75">
      <c r="B4" t="s">
        <v>10</v>
      </c>
      <c r="C4">
        <v>3</v>
      </c>
      <c r="D4">
        <v>3</v>
      </c>
      <c r="F4" s="2" t="s">
        <v>5</v>
      </c>
      <c r="G4" t="s">
        <v>107</v>
      </c>
      <c r="H4">
        <v>2</v>
      </c>
      <c r="I4">
        <f>VLOOKUP(Teszt!I8,Skála,Segéd!H4,FALSE)</f>
        <v>4</v>
      </c>
    </row>
    <row r="5" spans="2:9" ht="15.75">
      <c r="B5" t="s">
        <v>21</v>
      </c>
      <c r="C5">
        <v>2</v>
      </c>
      <c r="D5">
        <v>4</v>
      </c>
      <c r="F5" s="2" t="s">
        <v>8</v>
      </c>
      <c r="G5" t="s">
        <v>108</v>
      </c>
      <c r="H5">
        <v>2</v>
      </c>
      <c r="I5">
        <f>VLOOKUP(Teszt!I9,Skála,Segéd!H5,FALSE)</f>
        <v>3</v>
      </c>
    </row>
    <row r="6" spans="2:9" ht="15.75">
      <c r="B6" t="s">
        <v>32</v>
      </c>
      <c r="C6">
        <v>1</v>
      </c>
      <c r="D6">
        <v>5</v>
      </c>
      <c r="F6" s="2" t="s">
        <v>11</v>
      </c>
      <c r="G6" t="s">
        <v>109</v>
      </c>
      <c r="H6">
        <v>2</v>
      </c>
      <c r="I6">
        <f>VLOOKUP(Teszt!I10,Skála,Segéd!H6,FALSE)</f>
        <v>4</v>
      </c>
    </row>
    <row r="7" spans="2:9" ht="15.75">
      <c r="F7" s="2" t="s">
        <v>13</v>
      </c>
      <c r="G7" t="s">
        <v>110</v>
      </c>
      <c r="H7">
        <v>2</v>
      </c>
      <c r="I7">
        <f>VLOOKUP(Teszt!I11,Skála,Segéd!H7,FALSE)</f>
        <v>4</v>
      </c>
    </row>
    <row r="8" spans="2:9" ht="15.75">
      <c r="F8" s="2" t="s">
        <v>15</v>
      </c>
      <c r="G8" t="s">
        <v>111</v>
      </c>
      <c r="H8">
        <v>2</v>
      </c>
      <c r="I8">
        <f>VLOOKUP(Teszt!I12,Skála,Segéd!H8,FALSE)</f>
        <v>4</v>
      </c>
    </row>
    <row r="9" spans="2:9" ht="15.75">
      <c r="F9" s="2" t="s">
        <v>17</v>
      </c>
      <c r="G9" t="s">
        <v>106</v>
      </c>
      <c r="H9">
        <v>3</v>
      </c>
      <c r="I9">
        <f>VLOOKUP(Teszt!I13,Skála,Segéd!H9,FALSE)</f>
        <v>3</v>
      </c>
    </row>
    <row r="10" spans="2:9" ht="15.75">
      <c r="F10" s="2" t="s">
        <v>19</v>
      </c>
      <c r="G10" t="s">
        <v>112</v>
      </c>
      <c r="H10">
        <v>2</v>
      </c>
      <c r="I10">
        <f>VLOOKUP(Teszt!I14,Skála,Segéd!H10,FALSE)</f>
        <v>2</v>
      </c>
    </row>
    <row r="11" spans="2:9" ht="15.75">
      <c r="F11" s="2" t="s">
        <v>22</v>
      </c>
      <c r="G11" t="s">
        <v>113</v>
      </c>
      <c r="H11">
        <v>2</v>
      </c>
      <c r="I11">
        <f>VLOOKUP(Teszt!I15,Skála,Segéd!H11,FALSE)</f>
        <v>4</v>
      </c>
    </row>
    <row r="12" spans="2:9" ht="15.75">
      <c r="F12" s="2" t="s">
        <v>24</v>
      </c>
      <c r="G12" t="s">
        <v>114</v>
      </c>
      <c r="H12">
        <v>2</v>
      </c>
      <c r="I12">
        <f>VLOOKUP(Teszt!I16,Skála,Segéd!H12,FALSE)</f>
        <v>4</v>
      </c>
    </row>
    <row r="13" spans="2:9" ht="15.75">
      <c r="F13" s="2" t="s">
        <v>26</v>
      </c>
      <c r="G13" t="s">
        <v>110</v>
      </c>
      <c r="H13">
        <v>3</v>
      </c>
      <c r="I13">
        <f>VLOOKUP(Teszt!I17,Skála,Segéd!H13,FALSE)</f>
        <v>2</v>
      </c>
    </row>
    <row r="14" spans="2:9" ht="15.75">
      <c r="F14" s="2" t="s">
        <v>28</v>
      </c>
      <c r="G14" t="s">
        <v>115</v>
      </c>
      <c r="H14">
        <v>2</v>
      </c>
      <c r="I14">
        <f>VLOOKUP(Teszt!I18,Skála,Segéd!H14,FALSE)</f>
        <v>3</v>
      </c>
    </row>
    <row r="15" spans="2:9" ht="15.75">
      <c r="F15" s="2" t="s">
        <v>30</v>
      </c>
      <c r="G15" t="s">
        <v>113</v>
      </c>
      <c r="H15">
        <v>3</v>
      </c>
      <c r="I15">
        <f>VLOOKUP(Teszt!I19,Skála,Segéd!H15,FALSE)</f>
        <v>5</v>
      </c>
    </row>
    <row r="16" spans="2:9" ht="15.75" customHeight="1">
      <c r="F16" s="2" t="s">
        <v>33</v>
      </c>
      <c r="G16" t="s">
        <v>116</v>
      </c>
      <c r="H16">
        <v>2</v>
      </c>
      <c r="I16">
        <f>VLOOKUP(Teszt!I20,Skála,Segéd!H16,FALSE)</f>
        <v>2</v>
      </c>
    </row>
    <row r="17" spans="6:9" ht="15.75">
      <c r="F17" s="2" t="s">
        <v>35</v>
      </c>
      <c r="G17" t="s">
        <v>108</v>
      </c>
      <c r="H17">
        <v>3</v>
      </c>
      <c r="I17">
        <f>VLOOKUP(Teszt!I21,Skála,Segéd!H17,FALSE)</f>
        <v>4</v>
      </c>
    </row>
    <row r="18" spans="6:9" ht="15.75">
      <c r="F18" s="2" t="s">
        <v>37</v>
      </c>
      <c r="G18" t="s">
        <v>107</v>
      </c>
      <c r="H18">
        <v>3</v>
      </c>
      <c r="I18">
        <f>VLOOKUP(Teszt!I22,Skála,Segéd!H18,FALSE)</f>
        <v>4</v>
      </c>
    </row>
    <row r="19" spans="6:9" ht="15.75">
      <c r="F19" s="2" t="s">
        <v>39</v>
      </c>
      <c r="G19" t="s">
        <v>111</v>
      </c>
      <c r="H19">
        <v>3</v>
      </c>
      <c r="I19">
        <f>VLOOKUP(Teszt!I23,Skála,Segéd!H19,FALSE)</f>
        <v>4</v>
      </c>
    </row>
    <row r="20" spans="6:9" ht="15.75">
      <c r="F20" s="2" t="s">
        <v>41</v>
      </c>
      <c r="G20" t="s">
        <v>115</v>
      </c>
      <c r="H20">
        <v>3</v>
      </c>
      <c r="I20">
        <f>VLOOKUP(Teszt!I24,Skála,Segéd!H20,FALSE)</f>
        <v>5</v>
      </c>
    </row>
    <row r="21" spans="6:9" ht="15.75">
      <c r="F21" s="2" t="s">
        <v>43</v>
      </c>
      <c r="G21" t="s">
        <v>117</v>
      </c>
      <c r="H21">
        <v>2</v>
      </c>
      <c r="I21">
        <f>VLOOKUP(Teszt!I25,Skála,Segéd!H21,FALSE)</f>
        <v>3</v>
      </c>
    </row>
    <row r="22" spans="6:9" ht="15.75">
      <c r="F22" s="2" t="s">
        <v>45</v>
      </c>
      <c r="G22" t="s">
        <v>109</v>
      </c>
      <c r="H22">
        <v>3</v>
      </c>
      <c r="I22">
        <f>VLOOKUP(Teszt!I26,Skála,Segéd!H22,FALSE)</f>
        <v>4</v>
      </c>
    </row>
    <row r="23" spans="6:9" ht="15.75">
      <c r="F23" s="2" t="s">
        <v>47</v>
      </c>
      <c r="G23" t="s">
        <v>118</v>
      </c>
      <c r="H23">
        <v>2</v>
      </c>
      <c r="I23">
        <f>VLOOKUP(Teszt!I27,Skála,Segéd!H23,FALSE)</f>
        <v>5</v>
      </c>
    </row>
    <row r="24" spans="6:9" ht="15.75">
      <c r="F24" s="2" t="s">
        <v>49</v>
      </c>
      <c r="G24" t="s">
        <v>119</v>
      </c>
      <c r="H24">
        <v>2</v>
      </c>
      <c r="I24">
        <f>VLOOKUP(Teszt!I28,Skála,Segéd!H24,FALSE)</f>
        <v>3</v>
      </c>
    </row>
    <row r="25" spans="6:9" ht="15.75">
      <c r="F25" s="2" t="s">
        <v>51</v>
      </c>
      <c r="G25" t="s">
        <v>120</v>
      </c>
      <c r="H25">
        <v>2</v>
      </c>
      <c r="I25">
        <f>VLOOKUP(Teszt!I29,Skála,Segéd!H25,FALSE)</f>
        <v>4</v>
      </c>
    </row>
    <row r="26" spans="6:9" ht="15.75">
      <c r="F26" s="2" t="s">
        <v>53</v>
      </c>
      <c r="G26" t="s">
        <v>112</v>
      </c>
      <c r="H26">
        <v>3</v>
      </c>
      <c r="I26">
        <f>VLOOKUP(Teszt!I30,Skála,Segéd!H26,FALSE)</f>
        <v>2</v>
      </c>
    </row>
    <row r="27" spans="6:9" ht="15.75">
      <c r="F27" s="2" t="s">
        <v>55</v>
      </c>
      <c r="G27" t="s">
        <v>121</v>
      </c>
      <c r="H27">
        <v>2</v>
      </c>
      <c r="I27">
        <f>VLOOKUP(Teszt!I31,Skála,Segéd!H27,FALSE)</f>
        <v>3</v>
      </c>
    </row>
    <row r="28" spans="6:9" ht="15.75">
      <c r="F28" s="2" t="s">
        <v>57</v>
      </c>
      <c r="G28" t="s">
        <v>122</v>
      </c>
      <c r="H28">
        <v>2</v>
      </c>
      <c r="I28">
        <f>VLOOKUP(Teszt!I32,Skála,Segéd!H28,FALSE)</f>
        <v>3</v>
      </c>
    </row>
    <row r="29" spans="6:9" ht="15.75">
      <c r="F29" s="2" t="s">
        <v>59</v>
      </c>
      <c r="G29" t="s">
        <v>123</v>
      </c>
      <c r="H29">
        <v>2</v>
      </c>
      <c r="I29">
        <f>VLOOKUP(Teszt!I33,Skála,Segéd!H29,FALSE)</f>
        <v>4</v>
      </c>
    </row>
    <row r="30" spans="6:9" ht="15.75">
      <c r="F30" s="2" t="s">
        <v>61</v>
      </c>
      <c r="G30" t="s">
        <v>114</v>
      </c>
      <c r="H30">
        <v>3</v>
      </c>
      <c r="I30">
        <f>VLOOKUP(Teszt!I34,Skála,Segéd!H30,FALSE)</f>
        <v>3</v>
      </c>
    </row>
    <row r="31" spans="6:9" ht="15.75">
      <c r="F31" s="2" t="s">
        <v>63</v>
      </c>
      <c r="G31" t="s">
        <v>124</v>
      </c>
      <c r="H31">
        <v>2</v>
      </c>
      <c r="I31">
        <f>VLOOKUP(Teszt!I35,Skála,Segéd!H31,FALSE)</f>
        <v>2</v>
      </c>
    </row>
    <row r="32" spans="6:9" ht="15.75">
      <c r="F32" s="2" t="s">
        <v>65</v>
      </c>
      <c r="G32" t="s">
        <v>125</v>
      </c>
      <c r="H32">
        <v>3</v>
      </c>
      <c r="I32">
        <f>VLOOKUP(Teszt!I36,Skála,Segéd!H32,FALSE)</f>
        <v>5</v>
      </c>
    </row>
    <row r="33" spans="6:9" ht="15.75">
      <c r="F33" s="2" t="s">
        <v>67</v>
      </c>
      <c r="G33" t="s">
        <v>126</v>
      </c>
      <c r="H33">
        <v>3</v>
      </c>
      <c r="I33">
        <f>VLOOKUP(Teszt!I37,Skála,Segéd!H33,FALSE)</f>
        <v>4</v>
      </c>
    </row>
    <row r="34" spans="6:9" ht="15.75">
      <c r="F34" s="2" t="s">
        <v>69</v>
      </c>
      <c r="G34" t="s">
        <v>120</v>
      </c>
      <c r="H34">
        <v>3</v>
      </c>
      <c r="I34">
        <f>VLOOKUP(Teszt!I38,Skála,Segéd!H34,FALSE)</f>
        <v>5</v>
      </c>
    </row>
    <row r="35" spans="6:9" ht="15.75">
      <c r="F35" s="2" t="s">
        <v>71</v>
      </c>
      <c r="G35" t="s">
        <v>122</v>
      </c>
      <c r="H35">
        <v>3</v>
      </c>
      <c r="I35">
        <f>VLOOKUP(Teszt!I39,Skála,Segéd!H35,FALSE)</f>
        <v>3</v>
      </c>
    </row>
    <row r="36" spans="6:9" ht="15.75">
      <c r="F36" s="2" t="s">
        <v>73</v>
      </c>
      <c r="G36" t="s">
        <v>127</v>
      </c>
      <c r="H36">
        <v>2</v>
      </c>
      <c r="I36">
        <f>VLOOKUP(Teszt!I40,Skála,Segéd!H36,FALSE)</f>
        <v>2</v>
      </c>
    </row>
    <row r="37" spans="6:9" ht="15.75">
      <c r="F37" s="2" t="s">
        <v>75</v>
      </c>
      <c r="G37" t="s">
        <v>128</v>
      </c>
      <c r="H37">
        <v>3</v>
      </c>
      <c r="I37">
        <f>VLOOKUP(Teszt!I41,Skála,Segéd!H37,FALSE)</f>
        <v>5</v>
      </c>
    </row>
    <row r="38" spans="6:9" ht="15.75">
      <c r="F38" s="2" t="s">
        <v>77</v>
      </c>
      <c r="G38" t="s">
        <v>117</v>
      </c>
      <c r="H38">
        <v>3</v>
      </c>
      <c r="I38">
        <f>VLOOKUP(Teszt!I42,Skála,Segéd!H38,FALSE)</f>
        <v>3</v>
      </c>
    </row>
    <row r="39" spans="6:9" ht="15.75">
      <c r="F39" s="2" t="s">
        <v>79</v>
      </c>
      <c r="G39" t="s">
        <v>129</v>
      </c>
      <c r="H39">
        <v>2</v>
      </c>
      <c r="I39">
        <f>VLOOKUP(Teszt!I43,Skála,Segéd!H39,FALSE)</f>
        <v>4</v>
      </c>
    </row>
    <row r="40" spans="6:9" ht="15.75">
      <c r="F40" s="2" t="s">
        <v>81</v>
      </c>
      <c r="G40" t="s">
        <v>116</v>
      </c>
      <c r="H40">
        <v>3</v>
      </c>
      <c r="I40">
        <f>VLOOKUP(Teszt!I44,Skála,Segéd!H40,FALSE)</f>
        <v>4</v>
      </c>
    </row>
    <row r="41" spans="6:9" ht="15.75">
      <c r="F41" s="2" t="s">
        <v>83</v>
      </c>
      <c r="G41" t="s">
        <v>118</v>
      </c>
      <c r="H41">
        <v>3</v>
      </c>
      <c r="I41">
        <f>VLOOKUP(Teszt!I45,Skála,Segéd!H41,FALSE)</f>
        <v>4</v>
      </c>
    </row>
    <row r="42" spans="6:9" ht="15.75">
      <c r="F42" s="2" t="s">
        <v>85</v>
      </c>
      <c r="G42" t="s">
        <v>124</v>
      </c>
      <c r="H42">
        <v>3</v>
      </c>
      <c r="I42">
        <f>VLOOKUP(Teszt!I46,Skála,Segéd!H42,FALSE)</f>
        <v>4</v>
      </c>
    </row>
    <row r="43" spans="6:9" ht="15.75">
      <c r="F43" s="2" t="s">
        <v>87</v>
      </c>
      <c r="G43" t="s">
        <v>129</v>
      </c>
      <c r="H43">
        <v>3</v>
      </c>
      <c r="I43">
        <f>VLOOKUP(Teszt!I47,Skála,Segéd!H43,FALSE)</f>
        <v>5</v>
      </c>
    </row>
    <row r="44" spans="6:9" ht="15.75">
      <c r="F44" s="2" t="s">
        <v>89</v>
      </c>
      <c r="G44" t="s">
        <v>125</v>
      </c>
      <c r="H44">
        <v>2</v>
      </c>
      <c r="I44">
        <f>VLOOKUP(Teszt!I48,Skála,Segéd!H44,FALSE)</f>
        <v>4</v>
      </c>
    </row>
    <row r="45" spans="6:9" ht="15.75">
      <c r="F45" s="2" t="s">
        <v>91</v>
      </c>
      <c r="G45" t="s">
        <v>123</v>
      </c>
      <c r="H45">
        <v>3</v>
      </c>
      <c r="I45">
        <f>VLOOKUP(Teszt!I49,Skála,Segéd!H45,FALSE)</f>
        <v>5</v>
      </c>
    </row>
    <row r="46" spans="6:9" ht="15.75">
      <c r="F46" s="2" t="s">
        <v>93</v>
      </c>
      <c r="G46" t="s">
        <v>127</v>
      </c>
      <c r="H46">
        <v>3</v>
      </c>
      <c r="I46">
        <f>VLOOKUP(Teszt!I50,Skála,Segéd!H46,FALSE)</f>
        <v>1</v>
      </c>
    </row>
    <row r="47" spans="6:9" ht="15.75" customHeight="1">
      <c r="F47" s="2" t="s">
        <v>95</v>
      </c>
      <c r="G47" t="s">
        <v>121</v>
      </c>
      <c r="H47">
        <v>3</v>
      </c>
      <c r="I47">
        <f>VLOOKUP(Teszt!I51,Skála,Segéd!H47,FALSE)</f>
        <v>4</v>
      </c>
    </row>
    <row r="48" spans="6:9" ht="15.75">
      <c r="F48" s="2" t="s">
        <v>97</v>
      </c>
      <c r="G48" t="s">
        <v>126</v>
      </c>
      <c r="H48">
        <v>2</v>
      </c>
      <c r="I48">
        <f>VLOOKUP(Teszt!I52,Skála,Segéd!H48,FALSE)</f>
        <v>4</v>
      </c>
    </row>
    <row r="49" spans="6:9" ht="15.75">
      <c r="F49" s="2" t="s">
        <v>99</v>
      </c>
      <c r="G49" t="s">
        <v>128</v>
      </c>
      <c r="H49">
        <v>2</v>
      </c>
      <c r="I49">
        <f>VLOOKUP(Teszt!I53,Skála,Segéd!H49,FALSE)</f>
        <v>3</v>
      </c>
    </row>
    <row r="50" spans="6:9" ht="15.75">
      <c r="F50" s="3" t="s">
        <v>101</v>
      </c>
      <c r="G50" t="s">
        <v>119</v>
      </c>
      <c r="H50">
        <v>3</v>
      </c>
      <c r="I50">
        <f>VLOOKUP(Teszt!I54,Skála,Segéd!H50,FALSE)</f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E26"/>
  <sheetViews>
    <sheetView tabSelected="1" workbookViewId="0">
      <selection activeCell="J11" sqref="J11"/>
    </sheetView>
  </sheetViews>
  <sheetFormatPr defaultColWidth="8.85546875" defaultRowHeight="15"/>
  <cols>
    <col min="2" max="3" width="13.28515625" customWidth="1"/>
    <col min="4" max="4" width="28.28515625" customWidth="1"/>
    <col min="6" max="6" width="11.7109375" customWidth="1"/>
  </cols>
  <sheetData>
    <row r="3" spans="3:5">
      <c r="C3" s="23" t="s">
        <v>130</v>
      </c>
      <c r="D3" t="s">
        <v>106</v>
      </c>
      <c r="E3">
        <f>SUM(Segéd!I3,Segéd!I9)</f>
        <v>8</v>
      </c>
    </row>
    <row r="4" spans="3:5">
      <c r="C4" s="23"/>
      <c r="D4" t="s">
        <v>113</v>
      </c>
      <c r="E4">
        <f>SUM(Segéd!I11,Segéd!I15)</f>
        <v>9</v>
      </c>
    </row>
    <row r="5" spans="3:5">
      <c r="C5" s="23"/>
      <c r="D5" t="s">
        <v>117</v>
      </c>
      <c r="E5">
        <f>SUM(Segéd!I38,Segéd!I21)</f>
        <v>6</v>
      </c>
    </row>
    <row r="6" spans="3:5">
      <c r="C6" s="23"/>
      <c r="D6" t="s">
        <v>116</v>
      </c>
    </row>
    <row r="7" spans="3:5">
      <c r="C7" s="23"/>
      <c r="D7" t="s">
        <v>123</v>
      </c>
    </row>
    <row r="8" spans="3:5">
      <c r="C8" s="23"/>
      <c r="D8" t="s">
        <v>120</v>
      </c>
    </row>
    <row r="9" spans="3:5">
      <c r="C9" s="23" t="s">
        <v>131</v>
      </c>
      <c r="D9" t="s">
        <v>124</v>
      </c>
    </row>
    <row r="10" spans="3:5">
      <c r="C10" s="23"/>
      <c r="D10" t="s">
        <v>127</v>
      </c>
    </row>
    <row r="11" spans="3:5">
      <c r="C11" s="23"/>
      <c r="D11" t="s">
        <v>129</v>
      </c>
    </row>
    <row r="12" spans="3:5">
      <c r="C12" s="23" t="s">
        <v>132</v>
      </c>
      <c r="D12" t="s">
        <v>121</v>
      </c>
    </row>
    <row r="13" spans="3:5">
      <c r="C13" s="23"/>
      <c r="D13" t="s">
        <v>118</v>
      </c>
    </row>
    <row r="14" spans="3:5">
      <c r="C14" s="23" t="s">
        <v>133</v>
      </c>
      <c r="D14" t="s">
        <v>125</v>
      </c>
    </row>
    <row r="15" spans="3:5">
      <c r="C15" s="23"/>
      <c r="D15" t="s">
        <v>126</v>
      </c>
    </row>
    <row r="16" spans="3:5">
      <c r="C16" s="23"/>
      <c r="D16" t="s">
        <v>108</v>
      </c>
    </row>
    <row r="17" spans="3:4">
      <c r="C17" s="23" t="s">
        <v>134</v>
      </c>
      <c r="D17" t="s">
        <v>112</v>
      </c>
    </row>
    <row r="18" spans="3:4">
      <c r="C18" s="23"/>
      <c r="D18" t="s">
        <v>122</v>
      </c>
    </row>
    <row r="19" spans="3:4">
      <c r="C19" s="23"/>
      <c r="D19" t="s">
        <v>128</v>
      </c>
    </row>
    <row r="20" spans="3:4">
      <c r="C20" s="23" t="s">
        <v>135</v>
      </c>
      <c r="D20" t="s">
        <v>114</v>
      </c>
    </row>
    <row r="21" spans="3:4">
      <c r="C21" s="23"/>
      <c r="D21" t="s">
        <v>107</v>
      </c>
    </row>
    <row r="22" spans="3:4">
      <c r="C22" s="23"/>
      <c r="D22" t="s">
        <v>110</v>
      </c>
    </row>
    <row r="23" spans="3:4">
      <c r="C23" s="23"/>
      <c r="D23" t="s">
        <v>111</v>
      </c>
    </row>
    <row r="24" spans="3:4">
      <c r="C24" s="23"/>
      <c r="D24" t="s">
        <v>115</v>
      </c>
    </row>
    <row r="25" spans="3:4">
      <c r="C25" s="23"/>
      <c r="D25" t="s">
        <v>109</v>
      </c>
    </row>
    <row r="26" spans="3:4">
      <c r="C26" s="23"/>
      <c r="D26" t="s">
        <v>119</v>
      </c>
    </row>
  </sheetData>
  <mergeCells count="6">
    <mergeCell ref="C12:C13"/>
    <mergeCell ref="C14:C16"/>
    <mergeCell ref="C17:C19"/>
    <mergeCell ref="C20:C26"/>
    <mergeCell ref="C3:C8"/>
    <mergeCell ref="C9:C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8b3ac3-397f-4df6-a0fc-ca39495b0a3a" xsi:nil="true"/>
    <lcf76f155ced4ddcb4097134ff3c332f xmlns="a55c7f83-9d52-4429-9e87-0def63d4b0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E8D64067F41F584F957FEE09A6F16C06" ma:contentTypeVersion="18" ma:contentTypeDescription="Új dokumentum létrehozása." ma:contentTypeScope="" ma:versionID="fa0e03300a8be22814e7c5dbe9526cc5">
  <xsd:schema xmlns:xsd="http://www.w3.org/2001/XMLSchema" xmlns:xs="http://www.w3.org/2001/XMLSchema" xmlns:p="http://schemas.microsoft.com/office/2006/metadata/properties" xmlns:ns2="a55c7f83-9d52-4429-9e87-0def63d4b003" xmlns:ns3="ae8b3ac3-397f-4df6-a0fc-ca39495b0a3a" targetNamespace="http://schemas.microsoft.com/office/2006/metadata/properties" ma:root="true" ma:fieldsID="aa3c8c6ffb170bdeeb2b2381284e1416" ns2:_="" ns3:_="">
    <xsd:import namespace="a55c7f83-9d52-4429-9e87-0def63d4b003"/>
    <xsd:import namespace="ae8b3ac3-397f-4df6-a0fc-ca39495b0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5c7f83-9d52-4429-9e87-0def63d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Képcímkék" ma:readOnly="false" ma:fieldId="{5cf76f15-5ced-4ddc-b409-7134ff3c332f}" ma:taxonomyMulti="true" ma:sspId="47ff40d2-7aae-494b-b1f7-dce8afd516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b3ac3-397f-4df6-a0fc-ca39495b0a3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Megosztva részletekkel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006101-ec21-4a2a-b827-785a3d23eddb}" ma:internalName="TaxCatchAll" ma:showField="CatchAllData" ma:web="ae8b3ac3-397f-4df6-a0fc-ca39495b0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A88082-EE2E-4108-9CF6-0A5FF570A91B}"/>
</file>

<file path=customXml/itemProps2.xml><?xml version="1.0" encoding="utf-8"?>
<ds:datastoreItem xmlns:ds="http://schemas.openxmlformats.org/officeDocument/2006/customXml" ds:itemID="{46C321D2-14E6-47D0-A83A-FFECC9216412}"/>
</file>

<file path=customXml/itemProps3.xml><?xml version="1.0" encoding="utf-8"?>
<ds:datastoreItem xmlns:ds="http://schemas.openxmlformats.org/officeDocument/2006/customXml" ds:itemID="{4FEDA368-6768-4838-A52C-EECB2E29F7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Helembai Kata</dc:creator>
  <cp:keywords/>
  <dc:description/>
  <cp:lastModifiedBy>Sefcsik Réka</cp:lastModifiedBy>
  <cp:revision/>
  <dcterms:created xsi:type="dcterms:W3CDTF">2020-04-30T12:10:01Z</dcterms:created>
  <dcterms:modified xsi:type="dcterms:W3CDTF">2023-11-10T16:08:43Z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0x010100E8D64067F41F584F957FEE09A6F16C06</vt:lpwstr>
  </property>
  <property fmtid="{D5CDD505-2E9C-101B-9397-08002B2CF9AE}" pid="3" name="MediaServiceImageTags">
    <vt:lpwstr/>
  </property>
</Properties>
</file>